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ssessment" sheetId="2" state="visible" r:id="rId2"/>
    <sheet xmlns:r="http://schemas.openxmlformats.org/officeDocument/2006/relationships" name="Evidence register" sheetId="3" state="visible" r:id="rId3"/>
    <sheet xmlns:r="http://schemas.openxmlformats.org/officeDocument/2006/relationships" name="Remediation" sheetId="4" state="visible" r:id="rId4"/>
    <sheet xmlns:r="http://schemas.openxmlformats.org/officeDocument/2006/relationships" name="Summary" sheetId="5" state="visible" r:id="rId5"/>
    <sheet xmlns:r="http://schemas.openxmlformats.org/officeDocument/2006/relationships" name="Sourc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ora-SIA"/>
      <b val="1"/>
      <color rgb="00455669"/>
      <sz val="11"/>
    </font>
    <font>
      <name val="Sora-SIA"/>
      <b val="1"/>
      <color rgb="000A151E"/>
      <sz val="20"/>
    </font>
    <font>
      <name val="Sora-SIA"/>
      <i val="1"/>
      <color rgb="00455669"/>
      <sz val="11"/>
    </font>
    <font>
      <name val="Sora-SIA"/>
      <b val="1"/>
      <color rgb="00FFFFFF"/>
      <sz val="11"/>
    </font>
    <font>
      <name val="Sora-SIA"/>
      <color rgb="000A151E"/>
      <sz val="11"/>
    </font>
    <font>
      <name val="Calibri"/>
      <family val="2"/>
      <color theme="10"/>
      <sz val="12"/>
      <scheme val="minor"/>
    </font>
    <font>
      <name val="Sora-SIA"/>
      <color rgb="00077C84"/>
      <sz val="10"/>
      <u val="single"/>
    </font>
  </fonts>
  <fills count="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173044"/>
      </patternFill>
    </fill>
    <fill>
      <patternFill patternType="solid">
        <fgColor rgb="00F4F6FC"/>
      </patternFill>
    </fill>
  </fills>
  <borders count="3">
    <border>
      <left/>
      <right/>
      <top/>
      <bottom/>
      <diagonal/>
    </border>
    <border>
      <bottom style="medium">
        <color rgb="0000DECC"/>
      </bottom>
    </border>
    <border>
      <bottom style="thin">
        <color rgb="008796A9"/>
      </bottom>
    </border>
  </borders>
  <cellStyleXfs count="2">
    <xf numFmtId="0" fontId="0" fillId="0" borderId="0"/>
    <xf numFmtId="0" fontId="6" fillId="0" borderId="0"/>
  </cellStyleXfs>
  <cellXfs count="10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right" vertical="center"/>
    </xf>
    <xf numFmtId="0" fontId="2" fillId="2" borderId="0" pivotButton="0" quotePrefix="0" xfId="0"/>
    <xf numFmtId="0" fontId="3" fillId="2" borderId="0" pivotButton="0" quotePrefix="0" xfId="0"/>
    <xf numFmtId="0" fontId="4" fillId="3" borderId="1" applyAlignment="1" pivotButton="0" quotePrefix="0" xfId="0">
      <alignment horizontal="left" vertical="center" wrapText="1"/>
    </xf>
    <xf numFmtId="0" fontId="5" fillId="2" borderId="2" applyAlignment="1" pivotButton="0" quotePrefix="0" xfId="0">
      <alignment horizontal="left" vertical="center" wrapText="1"/>
    </xf>
    <xf numFmtId="0" fontId="7" fillId="0" borderId="0" pivotButton="0" quotePrefix="0" xfId="1"/>
    <xf numFmtId="0" fontId="5" fillId="4" borderId="2" applyAlignment="1" pivotButton="0" quotePrefix="0" xfId="0">
      <alignment horizontal="left" vertical="center" wrapText="1"/>
    </xf>
    <xf numFmtId="1" fontId="5" fillId="2" borderId="2" applyAlignment="1" pivotButton="0" quotePrefix="0" xfId="0">
      <alignment horizontal="left" vertical="center" wrapText="1"/>
    </xf>
  </cellXfs>
  <cellStyles count="2">
    <cellStyle name="Normal" xfId="0" builtinId="0" hidden="0"/>
    <cellStyle name="Hyperlink" xfId="1" builtinId="8" hidden="0"/>
  </cellStyles>
  <dxfs count="4">
    <dxf>
      <fill>
        <patternFill patternType="solid">
          <fgColor rgb="00FDE8E7"/>
        </patternFill>
      </fill>
    </dxf>
    <dxf>
      <fill>
        <patternFill patternType="solid">
          <fgColor rgb="00FFF3CD"/>
        </patternFill>
      </fill>
    </dxf>
    <dxf>
      <fill>
        <patternFill patternType="solid">
          <fgColor rgb="00E7F4EF"/>
        </patternFill>
      </fill>
    </dxf>
    <dxf>
      <fill>
        <patternFill patternType="solid">
          <fgColor rgb="00D6F7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0</row>
      <rowOff>0</rowOff>
    </from>
    <ext cx="828675" cy="3238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eur-lex.europa.eu/eli/reg/2022/2554/oj" TargetMode="External" Id="rId1"/><Relationship Type="http://schemas.openxmlformats.org/officeDocument/2006/relationships/hyperlink" Target="https://eur-lex.europa.eu/eli/reg/2022/2554/oj" TargetMode="External" Id="rId2"/><Relationship Type="http://schemas.openxmlformats.org/officeDocument/2006/relationships/hyperlink" Target="https://eur-lex.europa.eu/eli/reg/2022/2554/oj" TargetMode="External" Id="rId3"/><Relationship Type="http://schemas.openxmlformats.org/officeDocument/2006/relationships/hyperlink" Target="https://eur-lex.europa.eu/eli/reg/2022/2554/oj" TargetMode="External" Id="rId4"/><Relationship Type="http://schemas.openxmlformats.org/officeDocument/2006/relationships/hyperlink" Target="https://eur-lex.europa.eu/eli/reg/2022/2554/oj" TargetMode="External" Id="rId5"/><Relationship Type="http://schemas.openxmlformats.org/officeDocument/2006/relationships/hyperlink" Target="https://eur-lex.europa.eu/eli/reg/2022/2554/oj" TargetMode="External" Id="rId6"/><Relationship Type="http://schemas.openxmlformats.org/officeDocument/2006/relationships/hyperlink" Target="https://eur-lex.europa.eu/eli/reg/2022/2554/oj" TargetMode="External" Id="rId7"/><Relationship Type="http://schemas.openxmlformats.org/officeDocument/2006/relationships/hyperlink" Target="https://eur-lex.europa.eu/eli/reg/2022/2554/oj" TargetMode="External" Id="rId8"/><Relationship Type="http://schemas.openxmlformats.org/officeDocument/2006/relationships/hyperlink" Target="https://eur-lex.europa.eu/eli/reg/2022/2554/oj" TargetMode="External" Id="rId9"/><Relationship Type="http://schemas.openxmlformats.org/officeDocument/2006/relationships/hyperlink" Target="https://eur-lex.europa.eu/eli/reg/2022/2554/oj" TargetMode="External" Id="rId10"/><Relationship Type="http://schemas.openxmlformats.org/officeDocument/2006/relationships/hyperlink" Target="https://eur-lex.europa.eu/eli/reg/2022/2554/oj" TargetMode="External" Id="rId11"/><Relationship Type="http://schemas.openxmlformats.org/officeDocument/2006/relationships/hyperlink" Target="https://eur-lex.europa.eu/eli/reg/2022/2554/oj" TargetMode="External" Id="rId12"/><Relationship Type="http://schemas.openxmlformats.org/officeDocument/2006/relationships/hyperlink" Target="https://eur-lex.europa.eu/eli/reg/2022/2554/oj" TargetMode="External" Id="rId13"/><Relationship Type="http://schemas.openxmlformats.org/officeDocument/2006/relationships/hyperlink" Target="https://eur-lex.europa.eu/eli/reg/2022/2554/oj" TargetMode="External" Id="rId14"/><Relationship Type="http://schemas.openxmlformats.org/officeDocument/2006/relationships/hyperlink" Target="https://eur-lex.europa.eu/eli/reg/2022/2554/oj" TargetMode="External" Id="rId15"/><Relationship Type="http://schemas.openxmlformats.org/officeDocument/2006/relationships/hyperlink" Target="https://eur-lex.europa.eu/eli/reg/2022/2554/oj" TargetMode="External" Id="rId16"/><Relationship Type="http://schemas.openxmlformats.org/officeDocument/2006/relationships/hyperlink" Target="https://eur-lex.europa.eu/eli/reg/2022/2554/oj" TargetMode="External" Id="rId17"/><Relationship Type="http://schemas.openxmlformats.org/officeDocument/2006/relationships/hyperlink" Target="https://eur-lex.europa.eu/eli/reg/2022/2554/oj" TargetMode="External" Id="rId18"/><Relationship Type="http://schemas.openxmlformats.org/officeDocument/2006/relationships/hyperlink" Target="https://eur-lex.europa.eu/eli/reg/2022/2554/oj" TargetMode="External" Id="rId19"/><Relationship Type="http://schemas.openxmlformats.org/officeDocument/2006/relationships/hyperlink" Target="https://eur-lex.europa.eu/eli/reg/2022/2554/oj" TargetMode="External" Id="rId20"/><Relationship Type="http://schemas.openxmlformats.org/officeDocument/2006/relationships/hyperlink" Target="https://www.eba.europa.eu/activities/direct-supervision-and-oversight/digital-operational-resilience-act/preparation-dora-application" TargetMode="External" Id="rId21"/><Relationship Type="http://schemas.openxmlformats.org/officeDocument/2006/relationships/hyperlink" Target="https://www.eba.europa.eu/activities/direct-supervision-and-oversight/digital-operational-resilience-act/preparation-dora-application" TargetMode="External" Id="rId22"/><Relationship Type="http://schemas.openxmlformats.org/officeDocument/2006/relationships/hyperlink" Target="https://www.eba.europa.eu/activities/direct-supervision-and-oversight/digital-operational-resilience-act/preparation-dora-application" TargetMode="External" Id="rId23"/><Relationship Type="http://schemas.openxmlformats.org/officeDocument/2006/relationships/hyperlink" Target="https://siareg.ai/blog/dora-gap-analysis" TargetMode="External" Id="rId24"/><Relationship Type="http://schemas.openxmlformats.org/officeDocument/2006/relationships/drawing" Target="/xl/drawings/drawing2.xml" Id="rId25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s://eur-lex.europa.eu/eli/reg/2022/2554/oj" TargetMode="External" Id="rId1"/><Relationship Type="http://schemas.openxmlformats.org/officeDocument/2006/relationships/hyperlink" Target="https://www.eba.europa.eu/activities/direct-supervision-and-oversight/digital-operational-resilience-act/preparation-dora-application" TargetMode="External" Id="rId2"/><Relationship Type="http://schemas.openxmlformats.org/officeDocument/2006/relationships/hyperlink" Target="https://www.eba.europa.eu/regulation-and-policy/operational-resilience" TargetMode="External" Id="rId3"/><Relationship Type="http://schemas.openxmlformats.org/officeDocument/2006/relationships/hyperlink" Target="https://siareg.ai/blog/dora-gap-analysis" TargetMode="External" Id="rId4"/><Relationship Type="http://schemas.openxmlformats.org/officeDocument/2006/relationships/drawing" Target="/xl/drawings/drawing6.xml" Id="rId5"/></Relationships>
</file>

<file path=xl/worksheets/sheet1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10" customWidth="1" min="2" max="2"/>
  </cols>
  <sheetData>
    <row r="1" ht="30" customHeight="1">
      <c r="A1" s="1" t="n"/>
      <c r="B1" s="1" t="n"/>
      <c r="C1" s="2" t="inlineStr">
        <is>
          <t>/  DORA assessment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DORA gap analysis workbook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Starter assessment · source review: 19 July 2026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Use</t>
        </is>
      </c>
      <c r="B6" s="5" t="inlineStr">
        <is>
          <t>Guidance</t>
        </is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6" t="inlineStr">
        <is>
          <t>Purpose</t>
        </is>
      </c>
      <c r="B7" s="6" t="inlineStr">
        <is>
          <t>A structured starting point for scoping DORA requirements, recording maturity, evidence, ownership and remediation.</t>
        </is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6" t="inlineStr">
        <is>
          <t>How to use</t>
        </is>
      </c>
      <c r="B8" s="6" t="inlineStr">
        <is>
          <t>Confirm entity scope and current legal sources; assess each row; add granular requirements where applicable; link evidence; obtain legal, compliance and control-owner review.</t>
        </is>
      </c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6" t="inlineStr">
        <is>
          <t>Maturity</t>
        </is>
      </c>
      <c r="B9" s="6" t="inlineStr">
        <is>
          <t>0 Not addressed · 1 Designed · 2 Implemented · 3 Operating and evidenced.</t>
        </is>
      </c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6" t="inlineStr">
        <is>
          <t>Important</t>
        </is>
      </c>
      <c r="B10" s="6" t="inlineStr">
        <is>
          <t>This workbook is informational and is not legal, cybersecurity, audit or supervisory advice. It is not a complete legal inventory.</t>
        </is>
      </c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6" t="inlineStr">
        <is>
          <t>Source control</t>
        </is>
      </c>
      <c r="B11" s="6" t="inlineStr">
        <is>
          <t>The source URLs and review date are recorded on each requirement row. Re-check all sources before relying on the workbook.</t>
        </is>
      </c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8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1" customWidth="1" min="1" max="1"/>
    <col width="18" customWidth="1" min="2" max="2"/>
    <col width="28" customWidth="1" min="3" max="3"/>
    <col width="62" customWidth="1" min="4" max="4"/>
    <col width="18" customWidth="1" min="5" max="5"/>
    <col width="15" customWidth="1" min="6" max="6"/>
    <col width="30" customWidth="1" min="7" max="7"/>
    <col width="20" customWidth="1" min="8" max="8"/>
    <col width="20" customWidth="1" min="9" max="9"/>
    <col width="16" customWidth="1" min="10" max="10"/>
    <col width="40" customWidth="1" min="11" max="11"/>
    <col width="14" customWidth="1" min="12" max="12"/>
    <col width="42" customWidth="1" min="13" max="13"/>
    <col width="18" customWidth="1" min="14" max="14"/>
  </cols>
  <sheetData>
    <row r="1" ht="3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2" t="inlineStr">
        <is>
          <t>/  DORA assessment</t>
        </is>
      </c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Requirement assessment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Complete the blank assessment fields; add requirements needed for your entity, NCA and technical-standard scope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ID</t>
        </is>
      </c>
      <c r="B6" s="5" t="inlineStr">
        <is>
          <t>Area</t>
        </is>
      </c>
      <c r="C6" s="5" t="inlineStr">
        <is>
          <t>Reference</t>
        </is>
      </c>
      <c r="D6" s="5" t="inlineStr">
        <is>
          <t>Assessment prompt</t>
        </is>
      </c>
      <c r="E6" s="5" t="inlineStr">
        <is>
          <t>Applicability</t>
        </is>
      </c>
      <c r="F6" s="5" t="inlineStr">
        <is>
          <t>Maturity 0–3</t>
        </is>
      </c>
      <c r="G6" s="5" t="inlineStr">
        <is>
          <t>Evidence link</t>
        </is>
      </c>
      <c r="H6" s="5" t="inlineStr">
        <is>
          <t>Control owner</t>
        </is>
      </c>
      <c r="I6" s="5" t="inlineStr">
        <is>
          <t>Reviewer</t>
        </is>
      </c>
      <c r="J6" s="5" t="inlineStr">
        <is>
          <t>Review date</t>
        </is>
      </c>
      <c r="K6" s="5" t="inlineStr">
        <is>
          <t>Gap / rationale</t>
        </is>
      </c>
      <c r="L6" s="5" t="inlineStr">
        <is>
          <t>Priority</t>
        </is>
      </c>
      <c r="M6" s="5" t="inlineStr">
        <is>
          <t>Source</t>
        </is>
      </c>
      <c r="N6" s="5" t="inlineStr">
        <is>
          <t>Source checked</t>
        </is>
      </c>
    </row>
    <row r="7">
      <c r="A7" s="6" t="inlineStr">
        <is>
          <t>D-001</t>
        </is>
      </c>
      <c r="B7" s="6" t="inlineStr">
        <is>
          <t>Governance</t>
        </is>
      </c>
      <c r="C7" s="6" t="inlineStr">
        <is>
          <t>Article 5</t>
        </is>
      </c>
      <c r="D7" s="6" t="inlineStr">
        <is>
          <t>Management body defines, approves and oversees the ICT risk-management framework and remains accountable.</t>
        </is>
      </c>
      <c r="E7" s="6" t="inlineStr"/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7" t="inlineStr">
        <is>
          <t>https://eur-lex.europa.eu/eli/reg/2022/2554/oj</t>
        </is>
      </c>
      <c r="N7" s="6" t="inlineStr">
        <is>
          <t>19 July 2026</t>
        </is>
      </c>
    </row>
    <row r="8">
      <c r="A8" s="8" t="inlineStr">
        <is>
          <t>D-002</t>
        </is>
      </c>
      <c r="B8" s="8" t="inlineStr">
        <is>
          <t>ICT risk</t>
        </is>
      </c>
      <c r="C8" s="8" t="inlineStr">
        <is>
          <t>Article 6</t>
        </is>
      </c>
      <c r="D8" s="8" t="inlineStr">
        <is>
          <t>Maintain a sound, comprehensive and documented ICT risk-management framework integrated into the overall risk-management system.</t>
        </is>
      </c>
      <c r="E8" s="8" t="inlineStr"/>
      <c r="F8" s="8" t="inlineStr"/>
      <c r="G8" s="8" t="inlineStr"/>
      <c r="H8" s="8" t="inlineStr"/>
      <c r="I8" s="8" t="inlineStr"/>
      <c r="J8" s="8" t="inlineStr"/>
      <c r="K8" s="8" t="inlineStr"/>
      <c r="L8" s="8" t="inlineStr"/>
      <c r="M8" s="7" t="inlineStr">
        <is>
          <t>https://eur-lex.europa.eu/eli/reg/2022/2554/oj</t>
        </is>
      </c>
      <c r="N8" s="8" t="inlineStr">
        <is>
          <t>19 July 2026</t>
        </is>
      </c>
    </row>
    <row r="9">
      <c r="A9" s="6" t="inlineStr">
        <is>
          <t>D-003</t>
        </is>
      </c>
      <c r="B9" s="6" t="inlineStr">
        <is>
          <t>ICT risk</t>
        </is>
      </c>
      <c r="C9" s="6" t="inlineStr">
        <is>
          <t>Article 7</t>
        </is>
      </c>
      <c r="D9" s="6" t="inlineStr">
        <is>
          <t>Use and maintain updated ICT systems, protocols and tools appropriate to the scale and risk of operations.</t>
        </is>
      </c>
      <c r="E9" s="6" t="inlineStr"/>
      <c r="F9" s="6" t="inlineStr"/>
      <c r="G9" s="6" t="inlineStr"/>
      <c r="H9" s="6" t="inlineStr"/>
      <c r="I9" s="6" t="inlineStr"/>
      <c r="J9" s="6" t="inlineStr"/>
      <c r="K9" s="6" t="inlineStr"/>
      <c r="L9" s="6" t="inlineStr"/>
      <c r="M9" s="7" t="inlineStr">
        <is>
          <t>https://eur-lex.europa.eu/eli/reg/2022/2554/oj</t>
        </is>
      </c>
      <c r="N9" s="6" t="inlineStr">
        <is>
          <t>19 July 2026</t>
        </is>
      </c>
    </row>
    <row r="10">
      <c r="A10" s="8" t="inlineStr">
        <is>
          <t>D-004</t>
        </is>
      </c>
      <c r="B10" s="8" t="inlineStr">
        <is>
          <t>Identification</t>
        </is>
      </c>
      <c r="C10" s="8" t="inlineStr">
        <is>
          <t>Article 8</t>
        </is>
      </c>
      <c r="D10" s="8" t="inlineStr">
        <is>
          <t>Identify, classify and document ICT-supported functions, information assets, ICT assets, dependencies and relevant risks.</t>
        </is>
      </c>
      <c r="E10" s="8" t="inlineStr"/>
      <c r="F10" s="8" t="inlineStr"/>
      <c r="G10" s="8" t="inlineStr"/>
      <c r="H10" s="8" t="inlineStr"/>
      <c r="I10" s="8" t="inlineStr"/>
      <c r="J10" s="8" t="inlineStr"/>
      <c r="K10" s="8" t="inlineStr"/>
      <c r="L10" s="8" t="inlineStr"/>
      <c r="M10" s="7" t="inlineStr">
        <is>
          <t>https://eur-lex.europa.eu/eli/reg/2022/2554/oj</t>
        </is>
      </c>
      <c r="N10" s="8" t="inlineStr">
        <is>
          <t>19 July 2026</t>
        </is>
      </c>
    </row>
    <row r="11">
      <c r="A11" s="6" t="inlineStr">
        <is>
          <t>D-005</t>
        </is>
      </c>
      <c r="B11" s="6" t="inlineStr">
        <is>
          <t>Protection</t>
        </is>
      </c>
      <c r="C11" s="6" t="inlineStr">
        <is>
          <t>Article 9</t>
        </is>
      </c>
      <c r="D11" s="6" t="inlineStr">
        <is>
          <t>Design and operate ICT security policies, procedures, protocols and tools to protect availability, authenticity, integrity and confidentiality.</t>
        </is>
      </c>
      <c r="E11" s="6" t="inlineStr"/>
      <c r="F11" s="6" t="inlineStr"/>
      <c r="G11" s="6" t="inlineStr"/>
      <c r="H11" s="6" t="inlineStr"/>
      <c r="I11" s="6" t="inlineStr"/>
      <c r="J11" s="6" t="inlineStr"/>
      <c r="K11" s="6" t="inlineStr"/>
      <c r="L11" s="6" t="inlineStr"/>
      <c r="M11" s="7" t="inlineStr">
        <is>
          <t>https://eur-lex.europa.eu/eli/reg/2022/2554/oj</t>
        </is>
      </c>
      <c r="N11" s="6" t="inlineStr">
        <is>
          <t>19 July 2026</t>
        </is>
      </c>
    </row>
    <row r="12">
      <c r="A12" s="8" t="inlineStr">
        <is>
          <t>D-006</t>
        </is>
      </c>
      <c r="B12" s="8" t="inlineStr">
        <is>
          <t>Detection</t>
        </is>
      </c>
      <c r="C12" s="8" t="inlineStr">
        <is>
          <t>Article 10</t>
        </is>
      </c>
      <c r="D12" s="8" t="inlineStr">
        <is>
          <t>Maintain mechanisms to promptly detect anomalous activities and ICT-related incidents and identify material single points of failure.</t>
        </is>
      </c>
      <c r="E12" s="8" t="inlineStr"/>
      <c r="F12" s="8" t="inlineStr"/>
      <c r="G12" s="8" t="inlineStr"/>
      <c r="H12" s="8" t="inlineStr"/>
      <c r="I12" s="8" t="inlineStr"/>
      <c r="J12" s="8" t="inlineStr"/>
      <c r="K12" s="8" t="inlineStr"/>
      <c r="L12" s="8" t="inlineStr"/>
      <c r="M12" s="7" t="inlineStr">
        <is>
          <t>https://eur-lex.europa.eu/eli/reg/2022/2554/oj</t>
        </is>
      </c>
      <c r="N12" s="8" t="inlineStr">
        <is>
          <t>19 July 2026</t>
        </is>
      </c>
    </row>
    <row r="13">
      <c r="A13" s="6" t="inlineStr">
        <is>
          <t>D-007</t>
        </is>
      </c>
      <c r="B13" s="6" t="inlineStr">
        <is>
          <t>Response</t>
        </is>
      </c>
      <c r="C13" s="6" t="inlineStr">
        <is>
          <t>Article 11</t>
        </is>
      </c>
      <c r="D13" s="6" t="inlineStr">
        <is>
          <t>Maintain and test ICT business-continuity, response and recovery policies, plans and communications.</t>
        </is>
      </c>
      <c r="E13" s="6" t="inlineStr"/>
      <c r="F13" s="6" t="inlineStr"/>
      <c r="G13" s="6" t="inlineStr"/>
      <c r="H13" s="6" t="inlineStr"/>
      <c r="I13" s="6" t="inlineStr"/>
      <c r="J13" s="6" t="inlineStr"/>
      <c r="K13" s="6" t="inlineStr"/>
      <c r="L13" s="6" t="inlineStr"/>
      <c r="M13" s="7" t="inlineStr">
        <is>
          <t>https://eur-lex.europa.eu/eli/reg/2022/2554/oj</t>
        </is>
      </c>
      <c r="N13" s="6" t="inlineStr">
        <is>
          <t>19 July 2026</t>
        </is>
      </c>
    </row>
    <row r="14">
      <c r="A14" s="8" t="inlineStr">
        <is>
          <t>D-008</t>
        </is>
      </c>
      <c r="B14" s="8" t="inlineStr">
        <is>
          <t>Recovery</t>
        </is>
      </c>
      <c r="C14" s="8" t="inlineStr">
        <is>
          <t>Article 12</t>
        </is>
      </c>
      <c r="D14" s="8" t="inlineStr">
        <is>
          <t>Maintain restoration, recovery and backup policies and procedures, including segregated systems where appropriate.</t>
        </is>
      </c>
      <c r="E14" s="8" t="inlineStr"/>
      <c r="F14" s="8" t="inlineStr"/>
      <c r="G14" s="8" t="inlineStr"/>
      <c r="H14" s="8" t="inlineStr"/>
      <c r="I14" s="8" t="inlineStr"/>
      <c r="J14" s="8" t="inlineStr"/>
      <c r="K14" s="8" t="inlineStr"/>
      <c r="L14" s="8" t="inlineStr"/>
      <c r="M14" s="7" t="inlineStr">
        <is>
          <t>https://eur-lex.europa.eu/eli/reg/2022/2554/oj</t>
        </is>
      </c>
      <c r="N14" s="8" t="inlineStr">
        <is>
          <t>19 July 2026</t>
        </is>
      </c>
    </row>
    <row r="15">
      <c r="A15" s="6" t="inlineStr">
        <is>
          <t>D-009</t>
        </is>
      </c>
      <c r="B15" s="6" t="inlineStr">
        <is>
          <t>Learning</t>
        </is>
      </c>
      <c r="C15" s="6" t="inlineStr">
        <is>
          <t>Article 13</t>
        </is>
      </c>
      <c r="D15" s="6" t="inlineStr">
        <is>
          <t>Perform post-incident reviews, incorporate lessons learned and monitor relevant technology and threat developments.</t>
        </is>
      </c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7" t="inlineStr">
        <is>
          <t>https://eur-lex.europa.eu/eli/reg/2022/2554/oj</t>
        </is>
      </c>
      <c r="N15" s="6" t="inlineStr">
        <is>
          <t>19 July 2026</t>
        </is>
      </c>
    </row>
    <row r="16">
      <c r="A16" s="8" t="inlineStr">
        <is>
          <t>D-010</t>
        </is>
      </c>
      <c r="B16" s="8" t="inlineStr">
        <is>
          <t>Communication</t>
        </is>
      </c>
      <c r="C16" s="8" t="inlineStr">
        <is>
          <t>Article 14</t>
        </is>
      </c>
      <c r="D16" s="8" t="inlineStr">
        <is>
          <t>Maintain crisis communication plans for responsible disclosure to internal and external stakeholders.</t>
        </is>
      </c>
      <c r="E16" s="8" t="inlineStr"/>
      <c r="F16" s="8" t="inlineStr"/>
      <c r="G16" s="8" t="inlineStr"/>
      <c r="H16" s="8" t="inlineStr"/>
      <c r="I16" s="8" t="inlineStr"/>
      <c r="J16" s="8" t="inlineStr"/>
      <c r="K16" s="8" t="inlineStr"/>
      <c r="L16" s="8" t="inlineStr"/>
      <c r="M16" s="7" t="inlineStr">
        <is>
          <t>https://eur-lex.europa.eu/eli/reg/2022/2554/oj</t>
        </is>
      </c>
      <c r="N16" s="8" t="inlineStr">
        <is>
          <t>19 July 2026</t>
        </is>
      </c>
    </row>
    <row r="17">
      <c r="A17" s="6" t="inlineStr">
        <is>
          <t>D-011</t>
        </is>
      </c>
      <c r="B17" s="6" t="inlineStr">
        <is>
          <t>Incidents</t>
        </is>
      </c>
      <c r="C17" s="6" t="inlineStr">
        <is>
          <t>Article 17</t>
        </is>
      </c>
      <c r="D17" s="6" t="inlineStr">
        <is>
          <t>Establish and implement an ICT-related incident management process that detects, manages and notifies incidents.</t>
        </is>
      </c>
      <c r="E17" s="6" t="inlineStr"/>
      <c r="F17" s="6" t="inlineStr"/>
      <c r="G17" s="6" t="inlineStr"/>
      <c r="H17" s="6" t="inlineStr"/>
      <c r="I17" s="6" t="inlineStr"/>
      <c r="J17" s="6" t="inlineStr"/>
      <c r="K17" s="6" t="inlineStr"/>
      <c r="L17" s="6" t="inlineStr"/>
      <c r="M17" s="7" t="inlineStr">
        <is>
          <t>https://eur-lex.europa.eu/eli/reg/2022/2554/oj</t>
        </is>
      </c>
      <c r="N17" s="6" t="inlineStr">
        <is>
          <t>19 July 2026</t>
        </is>
      </c>
    </row>
    <row r="18">
      <c r="A18" s="8" t="inlineStr">
        <is>
          <t>D-012</t>
        </is>
      </c>
      <c r="B18" s="8" t="inlineStr">
        <is>
          <t>Incidents</t>
        </is>
      </c>
      <c r="C18" s="8" t="inlineStr">
        <is>
          <t>Article 18</t>
        </is>
      </c>
      <c r="D18" s="8" t="inlineStr">
        <is>
          <t>Classify ICT-related incidents and cyber threats using the applicable criteria and materiality thresholds.</t>
        </is>
      </c>
      <c r="E18" s="8" t="inlineStr"/>
      <c r="F18" s="8" t="inlineStr"/>
      <c r="G18" s="8" t="inlineStr"/>
      <c r="H18" s="8" t="inlineStr"/>
      <c r="I18" s="8" t="inlineStr"/>
      <c r="J18" s="8" t="inlineStr"/>
      <c r="K18" s="8" t="inlineStr"/>
      <c r="L18" s="8" t="inlineStr"/>
      <c r="M18" s="7" t="inlineStr">
        <is>
          <t>https://eur-lex.europa.eu/eli/reg/2022/2554/oj</t>
        </is>
      </c>
      <c r="N18" s="8" t="inlineStr">
        <is>
          <t>19 July 2026</t>
        </is>
      </c>
    </row>
    <row r="19">
      <c r="A19" s="6" t="inlineStr">
        <is>
          <t>D-013</t>
        </is>
      </c>
      <c r="B19" s="6" t="inlineStr">
        <is>
          <t>Incidents</t>
        </is>
      </c>
      <c r="C19" s="6" t="inlineStr">
        <is>
          <t>Article 19</t>
        </is>
      </c>
      <c r="D19" s="6" t="inlineStr">
        <is>
          <t>Report major ICT-related incidents and, where applicable, significant cyber threats through the prescribed process.</t>
        </is>
      </c>
      <c r="E19" s="6" t="inlineStr"/>
      <c r="F19" s="6" t="inlineStr"/>
      <c r="G19" s="6" t="inlineStr"/>
      <c r="H19" s="6" t="inlineStr"/>
      <c r="I19" s="6" t="inlineStr"/>
      <c r="J19" s="6" t="inlineStr"/>
      <c r="K19" s="6" t="inlineStr"/>
      <c r="L19" s="6" t="inlineStr"/>
      <c r="M19" s="7" t="inlineStr">
        <is>
          <t>https://eur-lex.europa.eu/eli/reg/2022/2554/oj</t>
        </is>
      </c>
      <c r="N19" s="6" t="inlineStr">
        <is>
          <t>19 July 2026</t>
        </is>
      </c>
    </row>
    <row r="20">
      <c r="A20" s="8" t="inlineStr">
        <is>
          <t>D-014</t>
        </is>
      </c>
      <c r="B20" s="8" t="inlineStr">
        <is>
          <t>Testing</t>
        </is>
      </c>
      <c r="C20" s="8" t="inlineStr">
        <is>
          <t>Articles 24–25</t>
        </is>
      </c>
      <c r="D20" s="8" t="inlineStr">
        <is>
          <t>Maintain a risk-based digital operational resilience testing programme covering appropriate systems and applications.</t>
        </is>
      </c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7" t="inlineStr">
        <is>
          <t>https://eur-lex.europa.eu/eli/reg/2022/2554/oj</t>
        </is>
      </c>
      <c r="N20" s="8" t="inlineStr">
        <is>
          <t>19 July 2026</t>
        </is>
      </c>
    </row>
    <row r="21">
      <c r="A21" s="6" t="inlineStr">
        <is>
          <t>D-015</t>
        </is>
      </c>
      <c r="B21" s="6" t="inlineStr">
        <is>
          <t>Testing</t>
        </is>
      </c>
      <c r="C21" s="6" t="inlineStr">
        <is>
          <t>Article 26</t>
        </is>
      </c>
      <c r="D21" s="6" t="inlineStr">
        <is>
          <t>Where the entity is in scope, perform threat-led penetration testing using the required scope, testers and remediation process.</t>
        </is>
      </c>
      <c r="E21" s="6" t="inlineStr"/>
      <c r="F21" s="6" t="inlineStr"/>
      <c r="G21" s="6" t="inlineStr"/>
      <c r="H21" s="6" t="inlineStr"/>
      <c r="I21" s="6" t="inlineStr"/>
      <c r="J21" s="6" t="inlineStr"/>
      <c r="K21" s="6" t="inlineStr"/>
      <c r="L21" s="6" t="inlineStr"/>
      <c r="M21" s="7" t="inlineStr">
        <is>
          <t>https://eur-lex.europa.eu/eli/reg/2022/2554/oj</t>
        </is>
      </c>
      <c r="N21" s="6" t="inlineStr">
        <is>
          <t>19 July 2026</t>
        </is>
      </c>
    </row>
    <row r="22">
      <c r="A22" s="8" t="inlineStr">
        <is>
          <t>D-016</t>
        </is>
      </c>
      <c r="B22" s="8" t="inlineStr">
        <is>
          <t>Third parties</t>
        </is>
      </c>
      <c r="C22" s="8" t="inlineStr">
        <is>
          <t>Article 28</t>
        </is>
      </c>
      <c r="D22" s="8" t="inlineStr">
        <is>
          <t>Manage ICT third-party risk as an integral part of ICT risk and maintain the required register of information.</t>
        </is>
      </c>
      <c r="E22" s="8" t="inlineStr"/>
      <c r="F22" s="8" t="inlineStr"/>
      <c r="G22" s="8" t="inlineStr"/>
      <c r="H22" s="8" t="inlineStr"/>
      <c r="I22" s="8" t="inlineStr"/>
      <c r="J22" s="8" t="inlineStr"/>
      <c r="K22" s="8" t="inlineStr"/>
      <c r="L22" s="8" t="inlineStr"/>
      <c r="M22" s="7" t="inlineStr">
        <is>
          <t>https://eur-lex.europa.eu/eli/reg/2022/2554/oj</t>
        </is>
      </c>
      <c r="N22" s="8" t="inlineStr">
        <is>
          <t>19 July 2026</t>
        </is>
      </c>
    </row>
    <row r="23">
      <c r="A23" s="6" t="inlineStr">
        <is>
          <t>D-017</t>
        </is>
      </c>
      <c r="B23" s="6" t="inlineStr">
        <is>
          <t>Third parties</t>
        </is>
      </c>
      <c r="C23" s="6" t="inlineStr">
        <is>
          <t>Article 29</t>
        </is>
      </c>
      <c r="D23" s="6" t="inlineStr">
        <is>
          <t>Assess concentration risk and further sub-outsourcing before entering contractual arrangements.</t>
        </is>
      </c>
      <c r="E23" s="6" t="inlineStr"/>
      <c r="F23" s="6" t="inlineStr"/>
      <c r="G23" s="6" t="inlineStr"/>
      <c r="H23" s="6" t="inlineStr"/>
      <c r="I23" s="6" t="inlineStr"/>
      <c r="J23" s="6" t="inlineStr"/>
      <c r="K23" s="6" t="inlineStr"/>
      <c r="L23" s="6" t="inlineStr"/>
      <c r="M23" s="7" t="inlineStr">
        <is>
          <t>https://eur-lex.europa.eu/eli/reg/2022/2554/oj</t>
        </is>
      </c>
      <c r="N23" s="6" t="inlineStr">
        <is>
          <t>19 July 2026</t>
        </is>
      </c>
    </row>
    <row r="24">
      <c r="A24" s="8" t="inlineStr">
        <is>
          <t>D-018</t>
        </is>
      </c>
      <c r="B24" s="8" t="inlineStr">
        <is>
          <t>Third parties</t>
        </is>
      </c>
      <c r="C24" s="8" t="inlineStr">
        <is>
          <t>Article 30</t>
        </is>
      </c>
      <c r="D24" s="8" t="inlineStr">
        <is>
          <t>Include the required contractual provisions for ICT services, with enhanced terms for critical or important functions.</t>
        </is>
      </c>
      <c r="E24" s="8" t="inlineStr"/>
      <c r="F24" s="8" t="inlineStr"/>
      <c r="G24" s="8" t="inlineStr"/>
      <c r="H24" s="8" t="inlineStr"/>
      <c r="I24" s="8" t="inlineStr"/>
      <c r="J24" s="8" t="inlineStr"/>
      <c r="K24" s="8" t="inlineStr"/>
      <c r="L24" s="8" t="inlineStr"/>
      <c r="M24" s="7" t="inlineStr">
        <is>
          <t>https://eur-lex.europa.eu/eli/reg/2022/2554/oj</t>
        </is>
      </c>
      <c r="N24" s="8" t="inlineStr">
        <is>
          <t>19 July 2026</t>
        </is>
      </c>
    </row>
    <row r="25">
      <c r="A25" s="6" t="inlineStr">
        <is>
          <t>D-019</t>
        </is>
      </c>
      <c r="B25" s="6" t="inlineStr">
        <is>
          <t>Third parties</t>
        </is>
      </c>
      <c r="C25" s="6" t="inlineStr">
        <is>
          <t>Article 28(8)</t>
        </is>
      </c>
      <c r="D25" s="6" t="inlineStr">
        <is>
          <t>Maintain and regularly review a strategy on ICT third-party risk, including a policy for services supporting critical or important functions.</t>
        </is>
      </c>
      <c r="E25" s="6" t="inlineStr"/>
      <c r="F25" s="6" t="inlineStr"/>
      <c r="G25" s="6" t="inlineStr"/>
      <c r="H25" s="6" t="inlineStr"/>
      <c r="I25" s="6" t="inlineStr"/>
      <c r="J25" s="6" t="inlineStr"/>
      <c r="K25" s="6" t="inlineStr"/>
      <c r="L25" s="6" t="inlineStr"/>
      <c r="M25" s="7" t="inlineStr">
        <is>
          <t>https://eur-lex.europa.eu/eli/reg/2022/2554/oj</t>
        </is>
      </c>
      <c r="N25" s="6" t="inlineStr">
        <is>
          <t>19 July 2026</t>
        </is>
      </c>
    </row>
    <row r="26">
      <c r="A26" s="8" t="inlineStr">
        <is>
          <t>D-020</t>
        </is>
      </c>
      <c r="B26" s="8" t="inlineStr">
        <is>
          <t>Information sharing</t>
        </is>
      </c>
      <c r="C26" s="8" t="inlineStr">
        <is>
          <t>Article 45</t>
        </is>
      </c>
      <c r="D26" s="8" t="inlineStr">
        <is>
          <t>Where participating in threat-information sharing, assess the conditions, safeguards and notification requirements.</t>
        </is>
      </c>
      <c r="E26" s="8" t="inlineStr"/>
      <c r="F26" s="8" t="inlineStr"/>
      <c r="G26" s="8" t="inlineStr"/>
      <c r="H26" s="8" t="inlineStr"/>
      <c r="I26" s="8" t="inlineStr"/>
      <c r="J26" s="8" t="inlineStr"/>
      <c r="K26" s="8" t="inlineStr"/>
      <c r="L26" s="8" t="inlineStr"/>
      <c r="M26" s="7" t="inlineStr">
        <is>
          <t>https://eur-lex.europa.eu/eli/reg/2022/2554/oj</t>
        </is>
      </c>
      <c r="N26" s="8" t="inlineStr">
        <is>
          <t>19 July 2026</t>
        </is>
      </c>
    </row>
    <row r="27">
      <c r="A27" s="6" t="inlineStr">
        <is>
          <t>D-021</t>
        </is>
      </c>
      <c r="B27" s="6" t="inlineStr">
        <is>
          <t>Technical standards</t>
        </is>
      </c>
      <c r="C27" s="6" t="inlineStr">
        <is>
          <t>Commission Delegated Regulation (EU) 2024/1774</t>
        </is>
      </c>
      <c r="D27" s="6" t="inlineStr">
        <is>
          <t>Map the applicable ICT risk-management framework requirements in the DORA technical standards to internal controls.</t>
        </is>
      </c>
      <c r="E27" s="6" t="inlineStr"/>
      <c r="F27" s="6" t="inlineStr"/>
      <c r="G27" s="6" t="inlineStr"/>
      <c r="H27" s="6" t="inlineStr"/>
      <c r="I27" s="6" t="inlineStr"/>
      <c r="J27" s="6" t="inlineStr"/>
      <c r="K27" s="6" t="inlineStr"/>
      <c r="L27" s="6" t="inlineStr"/>
      <c r="M27" s="7" t="inlineStr">
        <is>
          <t>https://www.eba.europa.eu/activities/direct-supervision-and-oversight/digital-operational-resilience-act/preparation-dora-application</t>
        </is>
      </c>
      <c r="N27" s="6" t="inlineStr">
        <is>
          <t>19 July 2026</t>
        </is>
      </c>
    </row>
    <row r="28">
      <c r="A28" s="8" t="inlineStr">
        <is>
          <t>D-022</t>
        </is>
      </c>
      <c r="B28" s="8" t="inlineStr">
        <is>
          <t>Technical standards</t>
        </is>
      </c>
      <c r="C28" s="8" t="inlineStr">
        <is>
          <t>Commission Delegated Regulation (EU) 2024/1772</t>
        </is>
      </c>
      <c r="D28" s="8" t="inlineStr">
        <is>
          <t>Apply the adopted incident-classification criteria and materiality thresholds in the incident process.</t>
        </is>
      </c>
      <c r="E28" s="8" t="inlineStr"/>
      <c r="F28" s="8" t="inlineStr"/>
      <c r="G28" s="8" t="inlineStr"/>
      <c r="H28" s="8" t="inlineStr"/>
      <c r="I28" s="8" t="inlineStr"/>
      <c r="J28" s="8" t="inlineStr"/>
      <c r="K28" s="8" t="inlineStr"/>
      <c r="L28" s="8" t="inlineStr"/>
      <c r="M28" s="7" t="inlineStr">
        <is>
          <t>https://www.eba.europa.eu/activities/direct-supervision-and-oversight/digital-operational-resilience-act/preparation-dora-application</t>
        </is>
      </c>
      <c r="N28" s="8" t="inlineStr">
        <is>
          <t>19 July 2026</t>
        </is>
      </c>
    </row>
    <row r="29">
      <c r="A29" s="6" t="inlineStr">
        <is>
          <t>D-023</t>
        </is>
      </c>
      <c r="B29" s="6" t="inlineStr">
        <is>
          <t>Register of information</t>
        </is>
      </c>
      <c r="C29" s="6" t="inlineStr">
        <is>
          <t>Commission Implementing Regulation (EU) 2024/2956</t>
        </is>
      </c>
      <c r="D29" s="6" t="inlineStr">
        <is>
          <t>Populate, validate, govern and retain the register of information using the adopted templates and current reporting package.</t>
        </is>
      </c>
      <c r="E29" s="6" t="inlineStr"/>
      <c r="F29" s="6" t="inlineStr"/>
      <c r="G29" s="6" t="inlineStr"/>
      <c r="H29" s="6" t="inlineStr"/>
      <c r="I29" s="6" t="inlineStr"/>
      <c r="J29" s="6" t="inlineStr"/>
      <c r="K29" s="6" t="inlineStr"/>
      <c r="L29" s="6" t="inlineStr"/>
      <c r="M29" s="7" t="inlineStr">
        <is>
          <t>https://www.eba.europa.eu/activities/direct-supervision-and-oversight/digital-operational-resilience-act/preparation-dora-application</t>
        </is>
      </c>
      <c r="N29" s="6" t="inlineStr">
        <is>
          <t>19 July 2026</t>
        </is>
      </c>
    </row>
    <row r="30">
      <c r="A30" s="8" t="inlineStr">
        <is>
          <t>D-024</t>
        </is>
      </c>
      <c r="B30" s="8" t="inlineStr">
        <is>
          <t>Evidence</t>
        </is>
      </c>
      <c r="C30" s="8" t="inlineStr">
        <is>
          <t>Assessment method</t>
        </is>
      </c>
      <c r="D30" s="8" t="inlineStr">
        <is>
          <t>Link each conclusion to current operating evidence, a named owner, a reviewer, an assessment date and a remediation decision.</t>
        </is>
      </c>
      <c r="E30" s="8" t="inlineStr"/>
      <c r="F30" s="8" t="inlineStr"/>
      <c r="G30" s="8" t="inlineStr"/>
      <c r="H30" s="8" t="inlineStr"/>
      <c r="I30" s="8" t="inlineStr"/>
      <c r="J30" s="8" t="inlineStr"/>
      <c r="K30" s="8" t="inlineStr"/>
      <c r="L30" s="8" t="inlineStr"/>
      <c r="M30" s="7" t="inlineStr">
        <is>
          <t>https://siareg.ai/blog/dora-gap-analysis</t>
        </is>
      </c>
      <c r="N30" s="8" t="inlineStr">
        <is>
          <t>19 July 2026</t>
        </is>
      </c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</row>
  </sheetData>
  <conditionalFormatting sqref="F7:F30">
    <cfRule type="cellIs" priority="1" operator="equal" dxfId="0">
      <formula>0</formula>
    </cfRule>
    <cfRule type="cellIs" priority="2" operator="equal" dxfId="1">
      <formula>1</formula>
    </cfRule>
    <cfRule type="cellIs" priority="3" operator="equal" dxfId="2">
      <formula>2</formula>
    </cfRule>
    <cfRule type="cellIs" priority="4" operator="equal" dxfId="3">
      <formula>3</formula>
    </cfRule>
  </conditionalFormatting>
  <dataValidations count="3">
    <dataValidation sqref="E7:E30" showDropDown="0" showInputMessage="0" showErrorMessage="0" allowBlank="1" errorTitle="Invalid entry" error="Choose a value from the list." type="list">
      <formula1>"Applies,Not applicable,To confirm"</formula1>
    </dataValidation>
    <dataValidation sqref="F7:F30" showDropDown="0" showInputMessage="0" showErrorMessage="0" allowBlank="1" errorTitle="Invalid entry" error="Choose a value from the list." type="list">
      <formula1>"0,1,2,3"</formula1>
    </dataValidation>
    <dataValidation sqref="L7:L30" showDropDown="0" showInputMessage="0" showErrorMessage="0" allowBlank="1" errorTitle="Invalid entry" error="Choose a value from the list." type="list">
      <formula1>"Critical,High,Medium,Low"</formula1>
    </dataValidation>
  </dataValidations>
  <hyperlinks>
    <hyperlink xmlns:r="http://schemas.openxmlformats.org/officeDocument/2006/relationships" ref="M7" r:id="rId1"/>
    <hyperlink xmlns:r="http://schemas.openxmlformats.org/officeDocument/2006/relationships" ref="M8" r:id="rId2"/>
    <hyperlink xmlns:r="http://schemas.openxmlformats.org/officeDocument/2006/relationships" ref="M9" r:id="rId3"/>
    <hyperlink xmlns:r="http://schemas.openxmlformats.org/officeDocument/2006/relationships" ref="M10" r:id="rId4"/>
    <hyperlink xmlns:r="http://schemas.openxmlformats.org/officeDocument/2006/relationships" ref="M11" r:id="rId5"/>
    <hyperlink xmlns:r="http://schemas.openxmlformats.org/officeDocument/2006/relationships" ref="M12" r:id="rId6"/>
    <hyperlink xmlns:r="http://schemas.openxmlformats.org/officeDocument/2006/relationships" ref="M13" r:id="rId7"/>
    <hyperlink xmlns:r="http://schemas.openxmlformats.org/officeDocument/2006/relationships" ref="M14" r:id="rId8"/>
    <hyperlink xmlns:r="http://schemas.openxmlformats.org/officeDocument/2006/relationships" ref="M15" r:id="rId9"/>
    <hyperlink xmlns:r="http://schemas.openxmlformats.org/officeDocument/2006/relationships" ref="M16" r:id="rId10"/>
    <hyperlink xmlns:r="http://schemas.openxmlformats.org/officeDocument/2006/relationships" ref="M17" r:id="rId11"/>
    <hyperlink xmlns:r="http://schemas.openxmlformats.org/officeDocument/2006/relationships" ref="M18" r:id="rId12"/>
    <hyperlink xmlns:r="http://schemas.openxmlformats.org/officeDocument/2006/relationships" ref="M19" r:id="rId13"/>
    <hyperlink xmlns:r="http://schemas.openxmlformats.org/officeDocument/2006/relationships" ref="M20" r:id="rId14"/>
    <hyperlink xmlns:r="http://schemas.openxmlformats.org/officeDocument/2006/relationships" ref="M21" r:id="rId15"/>
    <hyperlink xmlns:r="http://schemas.openxmlformats.org/officeDocument/2006/relationships" ref="M22" r:id="rId16"/>
    <hyperlink xmlns:r="http://schemas.openxmlformats.org/officeDocument/2006/relationships" ref="M23" r:id="rId17"/>
    <hyperlink xmlns:r="http://schemas.openxmlformats.org/officeDocument/2006/relationships" ref="M24" r:id="rId18"/>
    <hyperlink xmlns:r="http://schemas.openxmlformats.org/officeDocument/2006/relationships" ref="M25" r:id="rId19"/>
    <hyperlink xmlns:r="http://schemas.openxmlformats.org/officeDocument/2006/relationships" ref="M26" r:id="rId20"/>
    <hyperlink xmlns:r="http://schemas.openxmlformats.org/officeDocument/2006/relationships" ref="M27" r:id="rId21"/>
    <hyperlink xmlns:r="http://schemas.openxmlformats.org/officeDocument/2006/relationships" ref="M28" r:id="rId22"/>
    <hyperlink xmlns:r="http://schemas.openxmlformats.org/officeDocument/2006/relationships" ref="M29" r:id="rId23"/>
    <hyperlink xmlns:r="http://schemas.openxmlformats.org/officeDocument/2006/relationships" ref="M30" r:id="rId24"/>
  </hyperlink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25"/>
</worksheet>
</file>

<file path=xl/worksheets/sheet3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32" customWidth="1" min="3" max="3"/>
    <col width="44" customWidth="1" min="4" max="4"/>
    <col width="18" customWidth="1" min="5" max="5"/>
    <col width="20" customWidth="1" min="6" max="6"/>
    <col width="20" customWidth="1" min="7" max="7"/>
    <col width="45" customWidth="1" min="8" max="8"/>
  </cols>
  <sheetData>
    <row r="1" ht="30" customHeight="1">
      <c r="A1" s="1" t="n"/>
      <c r="B1" s="1" t="n"/>
      <c r="C1" s="1" t="n"/>
      <c r="D1" s="1" t="n"/>
      <c r="E1" s="1" t="n"/>
      <c r="F1" s="1" t="n"/>
      <c r="G1" s="1" t="n"/>
      <c r="H1" s="2" t="inlineStr">
        <is>
          <t>/  DORA assessment</t>
        </is>
      </c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Evidence register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Record evidence actually inspected—not only the expected evidence type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Evidence ID</t>
        </is>
      </c>
      <c r="B6" s="5" t="inlineStr">
        <is>
          <t>Requirement ID</t>
        </is>
      </c>
      <c r="C6" s="5" t="inlineStr">
        <is>
          <t>Evidence title</t>
        </is>
      </c>
      <c r="D6" s="5" t="inlineStr">
        <is>
          <t>Location / link</t>
        </is>
      </c>
      <c r="E6" s="5" t="inlineStr">
        <is>
          <t>Period covered</t>
        </is>
      </c>
      <c r="F6" s="5" t="inlineStr">
        <is>
          <t>Owner</t>
        </is>
      </c>
      <c r="G6" s="5" t="inlineStr">
        <is>
          <t>Reviewer</t>
        </is>
      </c>
      <c r="H6" s="5" t="inlineStr">
        <is>
          <t>Review note</t>
        </is>
      </c>
      <c r="I6" s="1" t="n"/>
      <c r="J6" s="1" t="n"/>
      <c r="K6" s="1" t="n"/>
      <c r="L6" s="1" t="n"/>
      <c r="M6" s="1" t="n"/>
      <c r="N6" s="1" t="n"/>
    </row>
    <row r="7">
      <c r="A7" s="6" t="inlineStr">
        <is>
          <t>E-001</t>
        </is>
      </c>
      <c r="B7" s="6" t="inlineStr"/>
      <c r="C7" s="6" t="inlineStr"/>
      <c r="D7" s="6" t="inlineStr"/>
      <c r="E7" s="6" t="inlineStr"/>
      <c r="F7" s="6" t="inlineStr"/>
      <c r="G7" s="6" t="inlineStr"/>
      <c r="H7" s="6" t="inlineStr"/>
      <c r="I7" s="1" t="n"/>
      <c r="J7" s="1" t="n"/>
      <c r="K7" s="1" t="n"/>
      <c r="L7" s="1" t="n"/>
      <c r="M7" s="1" t="n"/>
      <c r="N7" s="1" t="n"/>
    </row>
    <row r="8">
      <c r="A8" s="6" t="inlineStr">
        <is>
          <t>E-002</t>
        </is>
      </c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1" t="n"/>
      <c r="J8" s="1" t="n"/>
      <c r="K8" s="1" t="n"/>
      <c r="L8" s="1" t="n"/>
      <c r="M8" s="1" t="n"/>
      <c r="N8" s="1" t="n"/>
    </row>
    <row r="9">
      <c r="A9" s="6" t="inlineStr">
        <is>
          <t>E-003</t>
        </is>
      </c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1" t="n"/>
      <c r="J9" s="1" t="n"/>
      <c r="K9" s="1" t="n"/>
      <c r="L9" s="1" t="n"/>
      <c r="M9" s="1" t="n"/>
      <c r="N9" s="1" t="n"/>
    </row>
    <row r="10">
      <c r="A10" s="6" t="inlineStr">
        <is>
          <t>E-004</t>
        </is>
      </c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1" t="n"/>
      <c r="J10" s="1" t="n"/>
      <c r="K10" s="1" t="n"/>
      <c r="L10" s="1" t="n"/>
      <c r="M10" s="1" t="n"/>
      <c r="N10" s="1" t="n"/>
    </row>
    <row r="11">
      <c r="A11" s="6" t="inlineStr">
        <is>
          <t>E-005</t>
        </is>
      </c>
      <c r="B11" s="6" t="inlineStr"/>
      <c r="C11" s="6" t="inlineStr"/>
      <c r="D11" s="6" t="inlineStr"/>
      <c r="E11" s="6" t="inlineStr"/>
      <c r="F11" s="6" t="inlineStr"/>
      <c r="G11" s="6" t="inlineStr"/>
      <c r="H11" s="6" t="inlineStr"/>
      <c r="I11" s="1" t="n"/>
      <c r="J11" s="1" t="n"/>
      <c r="K11" s="1" t="n"/>
      <c r="L11" s="1" t="n"/>
      <c r="M11" s="1" t="n"/>
      <c r="N11" s="1" t="n"/>
    </row>
    <row r="12">
      <c r="A12" s="6" t="inlineStr">
        <is>
          <t>E-006</t>
        </is>
      </c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1" t="n"/>
      <c r="J12" s="1" t="n"/>
      <c r="K12" s="1" t="n"/>
      <c r="L12" s="1" t="n"/>
      <c r="M12" s="1" t="n"/>
      <c r="N12" s="1" t="n"/>
    </row>
    <row r="13">
      <c r="A13" s="6" t="inlineStr">
        <is>
          <t>E-007</t>
        </is>
      </c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1" t="n"/>
      <c r="J13" s="1" t="n"/>
      <c r="K13" s="1" t="n"/>
      <c r="L13" s="1" t="n"/>
      <c r="M13" s="1" t="n"/>
      <c r="N13" s="1" t="n"/>
    </row>
    <row r="14">
      <c r="A14" s="6" t="inlineStr">
        <is>
          <t>E-008</t>
        </is>
      </c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1" t="n"/>
      <c r="J14" s="1" t="n"/>
      <c r="K14" s="1" t="n"/>
      <c r="L14" s="1" t="n"/>
      <c r="M14" s="1" t="n"/>
      <c r="N14" s="1" t="n"/>
    </row>
    <row r="15">
      <c r="A15" s="6" t="inlineStr">
        <is>
          <t>E-009</t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1" t="n"/>
      <c r="J15" s="1" t="n"/>
      <c r="K15" s="1" t="n"/>
      <c r="L15" s="1" t="n"/>
      <c r="M15" s="1" t="n"/>
      <c r="N15" s="1" t="n"/>
    </row>
    <row r="16">
      <c r="A16" s="6" t="inlineStr">
        <is>
          <t>E-010</t>
        </is>
      </c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1" t="n"/>
      <c r="J16" s="1" t="n"/>
      <c r="K16" s="1" t="n"/>
      <c r="L16" s="1" t="n"/>
      <c r="M16" s="1" t="n"/>
      <c r="N16" s="1" t="n"/>
    </row>
    <row r="17">
      <c r="A17" s="6" t="inlineStr">
        <is>
          <t>E-011</t>
        </is>
      </c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1" t="n"/>
      <c r="J17" s="1" t="n"/>
      <c r="K17" s="1" t="n"/>
      <c r="L17" s="1" t="n"/>
      <c r="M17" s="1" t="n"/>
      <c r="N17" s="1" t="n"/>
    </row>
    <row r="18">
      <c r="A18" s="6" t="inlineStr">
        <is>
          <t>E-012</t>
        </is>
      </c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1" t="n"/>
      <c r="J18" s="1" t="n"/>
      <c r="K18" s="1" t="n"/>
      <c r="L18" s="1" t="n"/>
      <c r="M18" s="1" t="n"/>
      <c r="N18" s="1" t="n"/>
    </row>
    <row r="19">
      <c r="A19" s="6" t="inlineStr">
        <is>
          <t>E-013</t>
        </is>
      </c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1" t="n"/>
      <c r="J19" s="1" t="n"/>
      <c r="K19" s="1" t="n"/>
      <c r="L19" s="1" t="n"/>
      <c r="M19" s="1" t="n"/>
      <c r="N19" s="1" t="n"/>
    </row>
    <row r="20">
      <c r="A20" s="6" t="inlineStr">
        <is>
          <t>E-014</t>
        </is>
      </c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1" t="n"/>
      <c r="J20" s="1" t="n"/>
      <c r="K20" s="1" t="n"/>
      <c r="L20" s="1" t="n"/>
      <c r="M20" s="1" t="n"/>
      <c r="N20" s="1" t="n"/>
    </row>
    <row r="21">
      <c r="A21" s="6" t="inlineStr">
        <is>
          <t>E-015</t>
        </is>
      </c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1" t="n"/>
      <c r="J21" s="1" t="n"/>
      <c r="K21" s="1" t="n"/>
      <c r="L21" s="1" t="n"/>
      <c r="M21" s="1" t="n"/>
      <c r="N21" s="1" t="n"/>
    </row>
    <row r="22">
      <c r="A22" s="6" t="inlineStr">
        <is>
          <t>E-016</t>
        </is>
      </c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1" t="n"/>
      <c r="J22" s="1" t="n"/>
      <c r="K22" s="1" t="n"/>
      <c r="L22" s="1" t="n"/>
      <c r="M22" s="1" t="n"/>
      <c r="N22" s="1" t="n"/>
    </row>
    <row r="23">
      <c r="A23" s="6" t="inlineStr">
        <is>
          <t>E-017</t>
        </is>
      </c>
      <c r="B23" s="6" t="inlineStr"/>
      <c r="C23" s="6" t="inlineStr"/>
      <c r="D23" s="6" t="inlineStr"/>
      <c r="E23" s="6" t="inlineStr"/>
      <c r="F23" s="6" t="inlineStr"/>
      <c r="G23" s="6" t="inlineStr"/>
      <c r="H23" s="6" t="inlineStr"/>
      <c r="I23" s="1" t="n"/>
      <c r="J23" s="1" t="n"/>
      <c r="K23" s="1" t="n"/>
      <c r="L23" s="1" t="n"/>
      <c r="M23" s="1" t="n"/>
      <c r="N23" s="1" t="n"/>
    </row>
    <row r="24">
      <c r="A24" s="6" t="inlineStr">
        <is>
          <t>E-018</t>
        </is>
      </c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1" t="n"/>
      <c r="J24" s="1" t="n"/>
      <c r="K24" s="1" t="n"/>
      <c r="L24" s="1" t="n"/>
      <c r="M24" s="1" t="n"/>
      <c r="N24" s="1" t="n"/>
    </row>
    <row r="25">
      <c r="A25" s="6" t="inlineStr">
        <is>
          <t>E-019</t>
        </is>
      </c>
      <c r="B25" s="6" t="inlineStr"/>
      <c r="C25" s="6" t="inlineStr"/>
      <c r="D25" s="6" t="inlineStr"/>
      <c r="E25" s="6" t="inlineStr"/>
      <c r="F25" s="6" t="inlineStr"/>
      <c r="G25" s="6" t="inlineStr"/>
      <c r="H25" s="6" t="inlineStr"/>
      <c r="I25" s="1" t="n"/>
      <c r="J25" s="1" t="n"/>
      <c r="K25" s="1" t="n"/>
      <c r="L25" s="1" t="n"/>
      <c r="M25" s="1" t="n"/>
      <c r="N25" s="1" t="n"/>
    </row>
    <row r="26">
      <c r="A26" s="6" t="inlineStr">
        <is>
          <t>E-020</t>
        </is>
      </c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34" customWidth="1" min="3" max="3"/>
    <col width="45" customWidth="1" min="4" max="4"/>
    <col width="20" customWidth="1" min="5" max="5"/>
    <col width="14" customWidth="1" min="6" max="6"/>
    <col width="16" customWidth="1" min="7" max="7"/>
    <col width="18" customWidth="1" min="8" max="8"/>
    <col width="30" customWidth="1" min="9" max="9"/>
    <col width="38" customWidth="1" min="10" max="10"/>
  </cols>
  <sheetData>
    <row r="1" ht="3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2" t="inlineStr">
        <is>
          <t>/  DORA assessment</t>
        </is>
      </c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Remediation plan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Prioritise using impact, exposure, dependency and supervisory significance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Action ID</t>
        </is>
      </c>
      <c r="B6" s="5" t="inlineStr">
        <is>
          <t>Requirement ID</t>
        </is>
      </c>
      <c r="C6" s="5" t="inlineStr">
        <is>
          <t>Gap</t>
        </is>
      </c>
      <c r="D6" s="5" t="inlineStr">
        <is>
          <t>Remediation action</t>
        </is>
      </c>
      <c r="E6" s="5" t="inlineStr">
        <is>
          <t>Owner</t>
        </is>
      </c>
      <c r="F6" s="5" t="inlineStr">
        <is>
          <t>Priority</t>
        </is>
      </c>
      <c r="G6" s="5" t="inlineStr">
        <is>
          <t>Target date</t>
        </is>
      </c>
      <c r="H6" s="5" t="inlineStr">
        <is>
          <t>Status</t>
        </is>
      </c>
      <c r="I6" s="5" t="inlineStr">
        <is>
          <t>Dependency</t>
        </is>
      </c>
      <c r="J6" s="5" t="inlineStr">
        <is>
          <t>Closure evidence</t>
        </is>
      </c>
      <c r="K6" s="1" t="n"/>
      <c r="L6" s="1" t="n"/>
      <c r="M6" s="1" t="n"/>
      <c r="N6" s="1" t="n"/>
    </row>
    <row r="7">
      <c r="A7" s="6" t="inlineStr">
        <is>
          <t>A-001</t>
        </is>
      </c>
      <c r="B7" s="6" t="inlineStr"/>
      <c r="C7" s="6" t="inlineStr"/>
      <c r="D7" s="6" t="inlineStr"/>
      <c r="E7" s="6" t="inlineStr"/>
      <c r="F7" s="6" t="inlineStr"/>
      <c r="G7" s="6" t="inlineStr"/>
      <c r="H7" s="6" t="inlineStr"/>
      <c r="I7" s="6" t="inlineStr"/>
      <c r="J7" s="6" t="inlineStr"/>
      <c r="K7" s="1" t="n"/>
      <c r="L7" s="1" t="n"/>
      <c r="M7" s="1" t="n"/>
      <c r="N7" s="1" t="n"/>
    </row>
    <row r="8">
      <c r="A8" s="6" t="inlineStr">
        <is>
          <t>A-002</t>
        </is>
      </c>
      <c r="B8" s="6" t="inlineStr"/>
      <c r="C8" s="6" t="inlineStr"/>
      <c r="D8" s="6" t="inlineStr"/>
      <c r="E8" s="6" t="inlineStr"/>
      <c r="F8" s="6" t="inlineStr"/>
      <c r="G8" s="6" t="inlineStr"/>
      <c r="H8" s="6" t="inlineStr"/>
      <c r="I8" s="6" t="inlineStr"/>
      <c r="J8" s="6" t="inlineStr"/>
      <c r="K8" s="1" t="n"/>
      <c r="L8" s="1" t="n"/>
      <c r="M8" s="1" t="n"/>
      <c r="N8" s="1" t="n"/>
    </row>
    <row r="9">
      <c r="A9" s="6" t="inlineStr">
        <is>
          <t>A-003</t>
        </is>
      </c>
      <c r="B9" s="6" t="inlineStr"/>
      <c r="C9" s="6" t="inlineStr"/>
      <c r="D9" s="6" t="inlineStr"/>
      <c r="E9" s="6" t="inlineStr"/>
      <c r="F9" s="6" t="inlineStr"/>
      <c r="G9" s="6" t="inlineStr"/>
      <c r="H9" s="6" t="inlineStr"/>
      <c r="I9" s="6" t="inlineStr"/>
      <c r="J9" s="6" t="inlineStr"/>
      <c r="K9" s="1" t="n"/>
      <c r="L9" s="1" t="n"/>
      <c r="M9" s="1" t="n"/>
      <c r="N9" s="1" t="n"/>
    </row>
    <row r="10">
      <c r="A10" s="6" t="inlineStr">
        <is>
          <t>A-004</t>
        </is>
      </c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  <c r="J10" s="6" t="inlineStr"/>
      <c r="K10" s="1" t="n"/>
      <c r="L10" s="1" t="n"/>
      <c r="M10" s="1" t="n"/>
      <c r="N10" s="1" t="n"/>
    </row>
    <row r="11">
      <c r="A11" s="6" t="inlineStr">
        <is>
          <t>A-005</t>
        </is>
      </c>
      <c r="B11" s="6" t="inlineStr"/>
      <c r="C11" s="6" t="inlineStr"/>
      <c r="D11" s="6" t="inlineStr"/>
      <c r="E11" s="6" t="inlineStr"/>
      <c r="F11" s="6" t="inlineStr"/>
      <c r="G11" s="6" t="inlineStr"/>
      <c r="H11" s="6" t="inlineStr"/>
      <c r="I11" s="6" t="inlineStr"/>
      <c r="J11" s="6" t="inlineStr"/>
      <c r="K11" s="1" t="n"/>
      <c r="L11" s="1" t="n"/>
      <c r="M11" s="1" t="n"/>
      <c r="N11" s="1" t="n"/>
    </row>
    <row r="12">
      <c r="A12" s="6" t="inlineStr">
        <is>
          <t>A-006</t>
        </is>
      </c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  <c r="J12" s="6" t="inlineStr"/>
      <c r="K12" s="1" t="n"/>
      <c r="L12" s="1" t="n"/>
      <c r="M12" s="1" t="n"/>
      <c r="N12" s="1" t="n"/>
    </row>
    <row r="13">
      <c r="A13" s="6" t="inlineStr">
        <is>
          <t>A-007</t>
        </is>
      </c>
      <c r="B13" s="6" t="inlineStr"/>
      <c r="C13" s="6" t="inlineStr"/>
      <c r="D13" s="6" t="inlineStr"/>
      <c r="E13" s="6" t="inlineStr"/>
      <c r="F13" s="6" t="inlineStr"/>
      <c r="G13" s="6" t="inlineStr"/>
      <c r="H13" s="6" t="inlineStr"/>
      <c r="I13" s="6" t="inlineStr"/>
      <c r="J13" s="6" t="inlineStr"/>
      <c r="K13" s="1" t="n"/>
      <c r="L13" s="1" t="n"/>
      <c r="M13" s="1" t="n"/>
      <c r="N13" s="1" t="n"/>
    </row>
    <row r="14">
      <c r="A14" s="6" t="inlineStr">
        <is>
          <t>A-008</t>
        </is>
      </c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  <c r="J14" s="6" t="inlineStr"/>
      <c r="K14" s="1" t="n"/>
      <c r="L14" s="1" t="n"/>
      <c r="M14" s="1" t="n"/>
      <c r="N14" s="1" t="n"/>
    </row>
    <row r="15">
      <c r="A15" s="6" t="inlineStr">
        <is>
          <t>A-009</t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1" t="n"/>
      <c r="L15" s="1" t="n"/>
      <c r="M15" s="1" t="n"/>
      <c r="N15" s="1" t="n"/>
    </row>
    <row r="16">
      <c r="A16" s="6" t="inlineStr">
        <is>
          <t>A-010</t>
        </is>
      </c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  <c r="J16" s="6" t="inlineStr"/>
      <c r="K16" s="1" t="n"/>
      <c r="L16" s="1" t="n"/>
      <c r="M16" s="1" t="n"/>
      <c r="N16" s="1" t="n"/>
    </row>
    <row r="17">
      <c r="A17" s="6" t="inlineStr">
        <is>
          <t>A-011</t>
        </is>
      </c>
      <c r="B17" s="6" t="inlineStr"/>
      <c r="C17" s="6" t="inlineStr"/>
      <c r="D17" s="6" t="inlineStr"/>
      <c r="E17" s="6" t="inlineStr"/>
      <c r="F17" s="6" t="inlineStr"/>
      <c r="G17" s="6" t="inlineStr"/>
      <c r="H17" s="6" t="inlineStr"/>
      <c r="I17" s="6" t="inlineStr"/>
      <c r="J17" s="6" t="inlineStr"/>
      <c r="K17" s="1" t="n"/>
      <c r="L17" s="1" t="n"/>
      <c r="M17" s="1" t="n"/>
      <c r="N17" s="1" t="n"/>
    </row>
    <row r="18">
      <c r="A18" s="6" t="inlineStr">
        <is>
          <t>A-012</t>
        </is>
      </c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  <c r="J18" s="6" t="inlineStr"/>
      <c r="K18" s="1" t="n"/>
      <c r="L18" s="1" t="n"/>
      <c r="M18" s="1" t="n"/>
      <c r="N18" s="1" t="n"/>
    </row>
    <row r="19">
      <c r="A19" s="6" t="inlineStr">
        <is>
          <t>A-013</t>
        </is>
      </c>
      <c r="B19" s="6" t="inlineStr"/>
      <c r="C19" s="6" t="inlineStr"/>
      <c r="D19" s="6" t="inlineStr"/>
      <c r="E19" s="6" t="inlineStr"/>
      <c r="F19" s="6" t="inlineStr"/>
      <c r="G19" s="6" t="inlineStr"/>
      <c r="H19" s="6" t="inlineStr"/>
      <c r="I19" s="6" t="inlineStr"/>
      <c r="J19" s="6" t="inlineStr"/>
      <c r="K19" s="1" t="n"/>
      <c r="L19" s="1" t="n"/>
      <c r="M19" s="1" t="n"/>
      <c r="N19" s="1" t="n"/>
    </row>
    <row r="20">
      <c r="A20" s="6" t="inlineStr">
        <is>
          <t>A-014</t>
        </is>
      </c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  <c r="J20" s="6" t="inlineStr"/>
      <c r="K20" s="1" t="n"/>
      <c r="L20" s="1" t="n"/>
      <c r="M20" s="1" t="n"/>
      <c r="N20" s="1" t="n"/>
    </row>
    <row r="21">
      <c r="A21" s="6" t="inlineStr">
        <is>
          <t>A-015</t>
        </is>
      </c>
      <c r="B21" s="6" t="inlineStr"/>
      <c r="C21" s="6" t="inlineStr"/>
      <c r="D21" s="6" t="inlineStr"/>
      <c r="E21" s="6" t="inlineStr"/>
      <c r="F21" s="6" t="inlineStr"/>
      <c r="G21" s="6" t="inlineStr"/>
      <c r="H21" s="6" t="inlineStr"/>
      <c r="I21" s="6" t="inlineStr"/>
      <c r="J21" s="6" t="inlineStr"/>
      <c r="K21" s="1" t="n"/>
      <c r="L21" s="1" t="n"/>
      <c r="M21" s="1" t="n"/>
      <c r="N21" s="1" t="n"/>
    </row>
    <row r="22">
      <c r="A22" s="6" t="inlineStr">
        <is>
          <t>A-016</t>
        </is>
      </c>
      <c r="B22" s="6" t="inlineStr"/>
      <c r="C22" s="6" t="inlineStr"/>
      <c r="D22" s="6" t="inlineStr"/>
      <c r="E22" s="6" t="inlineStr"/>
      <c r="F22" s="6" t="inlineStr"/>
      <c r="G22" s="6" t="inlineStr"/>
      <c r="H22" s="6" t="inlineStr"/>
      <c r="I22" s="6" t="inlineStr"/>
      <c r="J22" s="6" t="inlineStr"/>
      <c r="K22" s="1" t="n"/>
      <c r="L22" s="1" t="n"/>
      <c r="M22" s="1" t="n"/>
      <c r="N22" s="1" t="n"/>
    </row>
    <row r="23">
      <c r="A23" s="6" t="inlineStr">
        <is>
          <t>A-017</t>
        </is>
      </c>
      <c r="B23" s="6" t="inlineStr"/>
      <c r="C23" s="6" t="inlineStr"/>
      <c r="D23" s="6" t="inlineStr"/>
      <c r="E23" s="6" t="inlineStr"/>
      <c r="F23" s="6" t="inlineStr"/>
      <c r="G23" s="6" t="inlineStr"/>
      <c r="H23" s="6" t="inlineStr"/>
      <c r="I23" s="6" t="inlineStr"/>
      <c r="J23" s="6" t="inlineStr"/>
      <c r="K23" s="1" t="n"/>
      <c r="L23" s="1" t="n"/>
      <c r="M23" s="1" t="n"/>
      <c r="N23" s="1" t="n"/>
    </row>
    <row r="24">
      <c r="A24" s="6" t="inlineStr">
        <is>
          <t>A-018</t>
        </is>
      </c>
      <c r="B24" s="6" t="inlineStr"/>
      <c r="C24" s="6" t="inlineStr"/>
      <c r="D24" s="6" t="inlineStr"/>
      <c r="E24" s="6" t="inlineStr"/>
      <c r="F24" s="6" t="inlineStr"/>
      <c r="G24" s="6" t="inlineStr"/>
      <c r="H24" s="6" t="inlineStr"/>
      <c r="I24" s="6" t="inlineStr"/>
      <c r="J24" s="6" t="inlineStr"/>
      <c r="K24" s="1" t="n"/>
      <c r="L24" s="1" t="n"/>
      <c r="M24" s="1" t="n"/>
      <c r="N24" s="1" t="n"/>
    </row>
    <row r="25">
      <c r="A25" s="6" t="inlineStr">
        <is>
          <t>A-019</t>
        </is>
      </c>
      <c r="B25" s="6" t="inlineStr"/>
      <c r="C25" s="6" t="inlineStr"/>
      <c r="D25" s="6" t="inlineStr"/>
      <c r="E25" s="6" t="inlineStr"/>
      <c r="F25" s="6" t="inlineStr"/>
      <c r="G25" s="6" t="inlineStr"/>
      <c r="H25" s="6" t="inlineStr"/>
      <c r="I25" s="6" t="inlineStr"/>
      <c r="J25" s="6" t="inlineStr"/>
      <c r="K25" s="1" t="n"/>
      <c r="L25" s="1" t="n"/>
      <c r="M25" s="1" t="n"/>
      <c r="N25" s="1" t="n"/>
    </row>
    <row r="26">
      <c r="A26" s="6" t="inlineStr">
        <is>
          <t>A-020</t>
        </is>
      </c>
      <c r="B26" s="6" t="inlineStr"/>
      <c r="C26" s="6" t="inlineStr"/>
      <c r="D26" s="6" t="inlineStr"/>
      <c r="E26" s="6" t="inlineStr"/>
      <c r="F26" s="6" t="inlineStr"/>
      <c r="G26" s="6" t="inlineStr"/>
      <c r="H26" s="6" t="inlineStr"/>
      <c r="I26" s="6" t="inlineStr"/>
      <c r="J26" s="6" t="inlineStr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dataValidations count="2">
    <dataValidation sqref="F7:F26" showDropDown="0" showInputMessage="0" showErrorMessage="0" allowBlank="1" errorTitle="Invalid entry" error="Choose a value from the list." type="list">
      <formula1>"Critical,High,Medium,Low"</formula1>
    </dataValidation>
    <dataValidation sqref="H7:H26" showDropDown="0" showInputMessage="0" showErrorMessage="0" allowBlank="1" errorTitle="Invalid entry" error="Choose a value from the list." type="list">
      <formula1>"Not started,In progress,Blocked,Complete"</formula1>
    </dataValidation>
  </dataValidation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5" customWidth="1" min="1" max="1"/>
    <col width="18" customWidth="1" min="2" max="2"/>
  </cols>
  <sheetData>
    <row r="1" ht="30" customHeight="1">
      <c r="A1" s="1" t="n"/>
      <c r="B1" s="1" t="n"/>
      <c r="C1" s="2" t="inlineStr">
        <is>
          <t>/  DORA assessment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Management summary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Formula-driven counts update as the assessment and remediation plan are completed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Measure</t>
        </is>
      </c>
      <c r="B6" s="5" t="inlineStr">
        <is>
          <t>Count</t>
        </is>
      </c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6" t="inlineStr">
        <is>
          <t>Requirements in starter set</t>
        </is>
      </c>
      <c r="B7" s="9">
        <f>COUNTA(Assessment!A7:A200)</f>
        <v/>
      </c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6" t="inlineStr">
        <is>
          <t>Applies</t>
        </is>
      </c>
      <c r="B8" s="9">
        <f>COUNTIF(Assessment!E7:E200,"Applies")</f>
        <v/>
      </c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6" t="inlineStr">
        <is>
          <t>Applicability to confirm</t>
        </is>
      </c>
      <c r="B9" s="9">
        <f>COUNTIF(Assessment!E7:E200,"To confirm")</f>
        <v/>
      </c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6" t="inlineStr">
        <is>
          <t>Not addressed (0)</t>
        </is>
      </c>
      <c r="B10" s="9">
        <f>COUNTIF(Assessment!F7:F200,0)</f>
        <v/>
      </c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6" t="inlineStr">
        <is>
          <t>Designed (1)</t>
        </is>
      </c>
      <c r="B11" s="9">
        <f>COUNTIF(Assessment!F7:F200,1)</f>
        <v/>
      </c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6" t="inlineStr">
        <is>
          <t>Implemented (2)</t>
        </is>
      </c>
      <c r="B12" s="9">
        <f>COUNTIF(Assessment!F7:F200,2)</f>
        <v/>
      </c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6" t="inlineStr">
        <is>
          <t>Operating and evidenced (3)</t>
        </is>
      </c>
      <c r="B13" s="9">
        <f>COUNTIF(Assessment!F7:F200,3)</f>
        <v/>
      </c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6" t="inlineStr">
        <is>
          <t>Critical remediation actions</t>
        </is>
      </c>
      <c r="B14" s="9">
        <f>COUNTIF(Remediation!F7:F200,"Critical")</f>
        <v/>
      </c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6" t="inlineStr">
        <is>
          <t>Open remediation actions</t>
        </is>
      </c>
      <c r="B15" s="9">
        <f>COUNTIF(Remediation!H7:H200,"Not started")+COUNTIF(Remediation!H7:H200,"In progress")+COUNTIF(Remediation!H7:H200,"Blocked")</f>
        <v/>
      </c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00DECC"/>
    <outlinePr summaryBelow="1" summaryRight="1"/>
    <pageSetUpPr fitToPage="1"/>
  </sheetPr>
  <dimension ref="A1:N6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2" customWidth="1" min="1" max="1"/>
    <col width="75" customWidth="1" min="2" max="2"/>
    <col width="55" customWidth="1" min="3" max="3"/>
  </cols>
  <sheetData>
    <row r="1" ht="30" customHeight="1">
      <c r="A1" s="1" t="n"/>
      <c r="B1" s="1" t="n"/>
      <c r="C1" s="2" t="inlineStr">
        <is>
          <t>/  DORA assessment</t>
        </is>
      </c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28" customHeight="1">
      <c r="A3" s="3" t="inlineStr">
        <is>
          <t>Primary sources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4" t="inlineStr">
        <is>
          <t>Checked 19 July 2026; confirm current versions and applicable national overlays before use</t>
        </is>
      </c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22" customHeight="1">
      <c r="A6" s="5" t="inlineStr">
        <is>
          <t>Source</t>
        </is>
      </c>
      <c r="B6" s="5" t="inlineStr">
        <is>
          <t>URL</t>
        </is>
      </c>
      <c r="C6" s="5" t="inlineStr">
        <is>
          <t>Use</t>
        </is>
      </c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6" t="inlineStr">
        <is>
          <t>Regulation (EU) 2022/2554</t>
        </is>
      </c>
      <c r="B7" s="7" t="inlineStr">
        <is>
          <t>https://eur-lex.europa.eu/eli/reg/2022/2554/oj</t>
        </is>
      </c>
      <c r="C7" s="6" t="inlineStr">
        <is>
          <t>Level 1 DORA requirements</t>
        </is>
      </c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>
      <c r="A8" s="6" t="inlineStr">
        <is>
          <t>EBA DORA Register of Information resources</t>
        </is>
      </c>
      <c r="B8" s="7" t="inlineStr">
        <is>
          <t>https://www.eba.europa.eu/activities/direct-supervision-and-oversight/digital-operational-resilience-act/preparation-dora-application</t>
        </is>
      </c>
      <c r="C8" s="6" t="inlineStr">
        <is>
          <t>Adopted ITS, data model, reporting package and validations</t>
        </is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6" t="inlineStr">
        <is>
          <t>EBA DORA policy page</t>
        </is>
      </c>
      <c r="B9" s="7" t="inlineStr">
        <is>
          <t>https://www.eba.europa.eu/regulation-and-policy/operational-resilience</t>
        </is>
      </c>
      <c r="C9" s="6" t="inlineStr">
        <is>
          <t>Technical standards and policy materials</t>
        </is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6" t="inlineStr">
        <is>
          <t>Sia RegAI DORA guide</t>
        </is>
      </c>
      <c r="B10" s="7" t="inlineStr">
        <is>
          <t>https://siareg.ai/blog/dora-gap-analysis</t>
        </is>
      </c>
      <c r="C10" s="6" t="inlineStr">
        <is>
          <t>Assessment method and explanatory content; secondary source</t>
        </is>
      </c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hyperlinks>
    <hyperlink xmlns:r="http://schemas.openxmlformats.org/officeDocument/2006/relationships" ref="B7" r:id="rId1"/>
    <hyperlink xmlns:r="http://schemas.openxmlformats.org/officeDocument/2006/relationships" ref="B8" r:id="rId2"/>
    <hyperlink xmlns:r="http://schemas.openxmlformats.org/officeDocument/2006/relationships" ref="B9" r:id="rId3"/>
    <hyperlink xmlns:r="http://schemas.openxmlformats.org/officeDocument/2006/relationships" ref="B10" r:id="rId4"/>
  </hyperlinks>
  <printOptions horizontalCentered="1"/>
  <pageMargins left="0.25" right="0.25" top="0.4" bottom="0.4" header="0.5" footer="0.5"/>
  <pageSetup orientation="landscape" paperSize="8" fitToHeight="0" fitToWidth="1"/>
  <drawing xmlns:r="http://schemas.openxmlformats.org/officeDocument/2006/relationships" r:id="rId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2026-07-20T06:37:07Z</dcterms:created>
  <dcterms:modified xmlns:dcterms="http://purl.org/dc/terms/" xmlns:xsi="http://www.w3.org/2001/XMLSchema-instance" xsi:type="dcterms:W3CDTF">2026-07-20T06:37:07Z</dcterms:modified>
</cp:coreProperties>
</file>